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Лист1 (3)" sheetId="1" r:id="rId1"/>
    <sheet name="Лист1 (2)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<sst xmlns="http://schemas.openxmlformats.org/spreadsheetml/2006/main" count="204" uniqueCount="78">
  <si>
    <t>Шифр дисциплины</t>
  </si>
  <si>
    <t>Наименование дисциплины</t>
  </si>
  <si>
    <t>ОСЕНЬ</t>
  </si>
  <si>
    <t>ВЕСНА</t>
  </si>
  <si>
    <t>В том числе</t>
  </si>
  <si>
    <t>СРС</t>
  </si>
  <si>
    <t>Аттестация</t>
  </si>
  <si>
    <t>«УТВЕРЖДАЮ»</t>
  </si>
  <si>
    <t>Директор ____________ Я.М.Абдушаева</t>
  </si>
  <si>
    <t>Групп 1</t>
  </si>
  <si>
    <t>УЧЕБНЫЙ ПЛАН</t>
  </si>
  <si>
    <t>2015-2016 учебный год</t>
  </si>
  <si>
    <t>Всего по плану часов</t>
  </si>
  <si>
    <t>Ауд.часов</t>
  </si>
  <si>
    <t>Лек</t>
  </si>
  <si>
    <t>Пр</t>
  </si>
  <si>
    <t>Лб</t>
  </si>
  <si>
    <t>КР</t>
  </si>
  <si>
    <t>Прочее</t>
  </si>
  <si>
    <t xml:space="preserve">ЗЕ осень </t>
  </si>
  <si>
    <t>ЗЕ весна</t>
  </si>
  <si>
    <t>Итого:</t>
  </si>
  <si>
    <t>«Согласовано»</t>
  </si>
  <si>
    <t>«_____» ___________________ 2015 года</t>
  </si>
  <si>
    <t>зач</t>
  </si>
  <si>
    <t>Кафедра</t>
  </si>
  <si>
    <t>Направление 080200.62 "Менеджмент"</t>
  </si>
  <si>
    <t>Профиль "Управление малым бизнесом"</t>
  </si>
  <si>
    <t>ЭКЗ</t>
  </si>
  <si>
    <t>Курс 3</t>
  </si>
  <si>
    <t>Б.1.8</t>
  </si>
  <si>
    <t>Иностранный язык в сфере профессиональной коммуникации</t>
  </si>
  <si>
    <t>Б.2.7</t>
  </si>
  <si>
    <t>Интернет-технологии ведения бизнеса</t>
  </si>
  <si>
    <t>Б.2.8</t>
  </si>
  <si>
    <t>Информационные технологии (1С:Предприятие)</t>
  </si>
  <si>
    <t>Внешнеэкономическая деятельность</t>
  </si>
  <si>
    <t>Б.4</t>
  </si>
  <si>
    <t>Физическая культура</t>
  </si>
  <si>
    <t>Заочная форма обучения</t>
  </si>
  <si>
    <t>Б2.ДВ2</t>
  </si>
  <si>
    <t>Информатизация бизнеса / Информационные производственные системы</t>
  </si>
  <si>
    <t xml:space="preserve">Учет и анализ: финансовый учет </t>
  </si>
  <si>
    <t>Корпоративная социальная ответственность</t>
  </si>
  <si>
    <t>Б3.5</t>
  </si>
  <si>
    <t>Б3.6</t>
  </si>
  <si>
    <t>Б3.7</t>
  </si>
  <si>
    <t>Б3.11</t>
  </si>
  <si>
    <t>Б3.В2</t>
  </si>
  <si>
    <t>Управление качеством</t>
  </si>
  <si>
    <t>Б3.В3</t>
  </si>
  <si>
    <t>Экономика организаций малого бизнеса</t>
  </si>
  <si>
    <t>Б3.В5</t>
  </si>
  <si>
    <t>Б3.В6</t>
  </si>
  <si>
    <t>Деловые коммуникации</t>
  </si>
  <si>
    <t>Б3.В14</t>
  </si>
  <si>
    <t>Б3.ДВ1</t>
  </si>
  <si>
    <t>Основы предпринимательства / Управление малым бизнесом</t>
  </si>
  <si>
    <t>Учет и анализ: управл.учет</t>
  </si>
  <si>
    <t>Учет и анализ: финанс.анализ</t>
  </si>
  <si>
    <t>Производств.менеджмент</t>
  </si>
  <si>
    <r>
      <t xml:space="preserve">Группа </t>
    </r>
    <r>
      <rPr>
        <b/>
        <sz val="12"/>
        <rFont val="Times New Roman"/>
        <family val="1"/>
      </rPr>
      <t xml:space="preserve"> И 321 зо</t>
    </r>
  </si>
  <si>
    <t>Зав. кафедрой «Управления персоналом» ____________ Куракина Л.Ю.</t>
  </si>
  <si>
    <t>Начальник учебного отдела        ___________________  Павлова И.М.</t>
  </si>
  <si>
    <t>Студентов 4</t>
  </si>
  <si>
    <t>Северный институт технологий и управления (филиал) федерального государственного образовательного учреждения высшего профессионального образования «Московский государственный университет технологий и управления (Первый казачий университет)» в г. Великом Новгороде</t>
  </si>
  <si>
    <t>« 17 » сентября 2015 года</t>
  </si>
  <si>
    <t>Протокол № 5</t>
  </si>
  <si>
    <t>Студентов 7</t>
  </si>
  <si>
    <t xml:space="preserve">Информатизация бизнеса </t>
  </si>
  <si>
    <t xml:space="preserve">Северный институт технологий и управления (филиал) федерального государственного образовательного учреждения высшего образования «Московский государственный университет технологий и управления (Первый казачий университет)» </t>
  </si>
  <si>
    <t>Зверева Л.Ч.</t>
  </si>
  <si>
    <t>Батулин И.С.</t>
  </si>
  <si>
    <t>Субботина</t>
  </si>
  <si>
    <t>Шилинскайте И.А.</t>
  </si>
  <si>
    <t>Бурдо Е.С.</t>
  </si>
  <si>
    <t>Преподаватель</t>
  </si>
  <si>
    <t>Коровина О.С.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</si>
</sst>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0">
      <selection activeCell="L33" sqref="L33"/>
    </sheetView>
  </sheetViews>
  <sheetFormatPr defaultColWidth="9.00390625" defaultRowHeight="12.75"/>
  <cols>
    <col min="1" max="1" width="6.875" style="1" customWidth="1"/>
    <col min="2" max="2" width="27.375" style="1" customWidth="1"/>
    <col min="3" max="4" width="4.75390625" style="1" customWidth="1"/>
    <col min="5" max="5" width="4.75390625" style="5" customWidth="1"/>
    <col min="6" max="11" width="4.75390625" style="1" customWidth="1"/>
    <col min="12" max="12" width="18.375" style="1" customWidth="1"/>
    <col min="13" max="13" width="3.125" style="1" customWidth="1"/>
    <col min="14" max="14" width="28.00390625" style="1" customWidth="1"/>
    <col min="15" max="21" width="4.75390625" style="1" customWidth="1"/>
    <col min="22" max="16384" width="9.125" style="1" customWidth="1"/>
  </cols>
  <sheetData>
    <row r="1" spans="1:21" s="35" customFormat="1" ht="57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S1" s="36"/>
      <c r="T1" s="36"/>
      <c r="U1" s="36"/>
    </row>
    <row r="2" spans="19:21" s="35" customFormat="1" ht="15.75" customHeight="1">
      <c r="S2" s="36"/>
      <c r="T2" s="36"/>
      <c r="U2" s="36"/>
    </row>
    <row r="3" spans="1:21" s="2" customFormat="1" ht="18.75" customHeight="1">
      <c r="A3" s="37" t="s">
        <v>7</v>
      </c>
      <c r="B3" s="3"/>
      <c r="C3" s="3"/>
      <c r="E3" s="3"/>
      <c r="F3" s="3"/>
      <c r="H3" s="34"/>
      <c r="J3" s="34"/>
      <c r="K3" s="34"/>
      <c r="L3" s="34"/>
      <c r="M3" s="34"/>
      <c r="N3" s="34"/>
      <c r="O3" s="34"/>
      <c r="R3" s="33"/>
      <c r="S3" s="33"/>
      <c r="T3" s="33"/>
      <c r="U3" s="33"/>
    </row>
    <row r="4" spans="1:21" s="2" customFormat="1" ht="18.75" customHeight="1">
      <c r="A4" s="32" t="s">
        <v>8</v>
      </c>
      <c r="B4" s="3"/>
      <c r="C4" s="3"/>
      <c r="E4" s="3"/>
      <c r="F4" s="3"/>
      <c r="R4" s="33"/>
      <c r="S4" s="33"/>
      <c r="T4" s="33"/>
      <c r="U4" s="33"/>
    </row>
    <row r="5" spans="1:21" s="2" customFormat="1" ht="18.75" customHeight="1">
      <c r="A5" s="32" t="s">
        <v>66</v>
      </c>
      <c r="B5" s="3"/>
      <c r="C5" s="3"/>
      <c r="E5" s="3"/>
      <c r="F5" s="3"/>
      <c r="R5" s="33"/>
      <c r="S5" s="33"/>
      <c r="T5" s="33"/>
      <c r="U5" s="33"/>
    </row>
    <row r="6" spans="1:21" s="2" customFormat="1" ht="18.75" customHeight="1">
      <c r="A6" s="32" t="s">
        <v>67</v>
      </c>
      <c r="B6" s="3"/>
      <c r="C6" s="3"/>
      <c r="E6" s="34" t="s">
        <v>10</v>
      </c>
      <c r="F6" s="3"/>
      <c r="K6" s="32" t="s">
        <v>9</v>
      </c>
      <c r="R6" s="33"/>
      <c r="S6" s="33"/>
      <c r="T6" s="33"/>
      <c r="U6" s="33"/>
    </row>
    <row r="7" spans="1:21" s="2" customFormat="1" ht="18.75" customHeight="1">
      <c r="A7" s="32"/>
      <c r="B7" s="3"/>
      <c r="C7" s="3"/>
      <c r="E7" s="2" t="s">
        <v>11</v>
      </c>
      <c r="F7" s="3"/>
      <c r="K7" s="32" t="s">
        <v>68</v>
      </c>
      <c r="R7" s="3"/>
      <c r="S7" s="3"/>
      <c r="T7" s="3"/>
      <c r="U7" s="3"/>
    </row>
    <row r="8" spans="1:21" s="2" customFormat="1" ht="18.75" customHeight="1">
      <c r="A8" s="32"/>
      <c r="B8" s="3"/>
      <c r="C8" s="3"/>
      <c r="E8" s="2" t="s">
        <v>26</v>
      </c>
      <c r="F8" s="3"/>
      <c r="K8" s="32" t="s">
        <v>29</v>
      </c>
      <c r="R8" s="3"/>
      <c r="S8" s="3"/>
      <c r="T8" s="3"/>
      <c r="U8" s="3"/>
    </row>
    <row r="9" spans="1:21" s="2" customFormat="1" ht="18.75" customHeight="1">
      <c r="A9" s="32"/>
      <c r="B9" s="3"/>
      <c r="C9" s="3"/>
      <c r="E9" s="2" t="s">
        <v>27</v>
      </c>
      <c r="F9" s="3"/>
      <c r="K9" s="32" t="s">
        <v>61</v>
      </c>
      <c r="R9" s="3"/>
      <c r="S9" s="3"/>
      <c r="T9" s="3"/>
      <c r="U9" s="3"/>
    </row>
    <row r="10" spans="1:21" s="2" customFormat="1" ht="18.75" customHeight="1">
      <c r="A10" s="32"/>
      <c r="B10" s="3"/>
      <c r="C10" s="3"/>
      <c r="E10" s="2" t="s">
        <v>39</v>
      </c>
      <c r="F10" s="3"/>
      <c r="R10" s="3"/>
      <c r="S10" s="3"/>
      <c r="T10" s="3"/>
      <c r="U10" s="3"/>
    </row>
    <row r="11" spans="1:21" s="2" customFormat="1" ht="18.75" customHeight="1">
      <c r="A11" s="32"/>
      <c r="B11" s="3"/>
      <c r="C11" s="3"/>
      <c r="E11" s="3"/>
      <c r="F11" s="3"/>
      <c r="R11" s="3"/>
      <c r="S11" s="3"/>
      <c r="T11" s="3"/>
      <c r="U11" s="3"/>
    </row>
    <row r="12" spans="2:21" s="2" customFormat="1" ht="13.5" customHeight="1" thickBot="1">
      <c r="B12" s="3"/>
      <c r="C12" s="3"/>
      <c r="D12" s="3"/>
      <c r="E12" s="3"/>
      <c r="F12" s="3"/>
      <c r="R12" s="3"/>
      <c r="S12" s="3"/>
      <c r="T12" s="3"/>
      <c r="U12" s="3"/>
    </row>
    <row r="13" spans="1:19" s="4" customFormat="1" ht="8.25" customHeight="1">
      <c r="A13" s="60" t="s">
        <v>0</v>
      </c>
      <c r="B13" s="66" t="s">
        <v>1</v>
      </c>
      <c r="C13" s="42" t="s">
        <v>19</v>
      </c>
      <c r="D13" s="46" t="s">
        <v>2</v>
      </c>
      <c r="E13" s="47"/>
      <c r="F13" s="47"/>
      <c r="G13" s="47"/>
      <c r="H13" s="47"/>
      <c r="I13" s="47"/>
      <c r="J13" s="47"/>
      <c r="K13" s="66"/>
      <c r="L13" s="63" t="s">
        <v>76</v>
      </c>
      <c r="M13" s="30"/>
      <c r="N13" s="30"/>
      <c r="O13" s="30"/>
      <c r="P13" s="30"/>
      <c r="Q13" s="30"/>
      <c r="R13" s="30"/>
      <c r="S13" s="30"/>
    </row>
    <row r="14" spans="1:19" s="4" customFormat="1" ht="3" customHeight="1">
      <c r="A14" s="61"/>
      <c r="B14" s="67"/>
      <c r="C14" s="43"/>
      <c r="D14" s="39"/>
      <c r="E14" s="40"/>
      <c r="F14" s="40"/>
      <c r="G14" s="40"/>
      <c r="H14" s="40"/>
      <c r="I14" s="40"/>
      <c r="J14" s="40"/>
      <c r="K14" s="67"/>
      <c r="L14" s="64"/>
      <c r="M14" s="31"/>
      <c r="N14" s="31"/>
      <c r="O14" s="31"/>
      <c r="P14" s="31"/>
      <c r="Q14" s="31"/>
      <c r="R14" s="31"/>
      <c r="S14" s="31"/>
    </row>
    <row r="15" spans="1:19" s="4" customFormat="1" ht="12" customHeight="1">
      <c r="A15" s="61"/>
      <c r="B15" s="67"/>
      <c r="C15" s="43"/>
      <c r="D15" s="70" t="s">
        <v>12</v>
      </c>
      <c r="E15" s="72" t="s">
        <v>13</v>
      </c>
      <c r="F15" s="40" t="s">
        <v>4</v>
      </c>
      <c r="G15" s="40"/>
      <c r="H15" s="40"/>
      <c r="I15" s="40" t="s">
        <v>5</v>
      </c>
      <c r="J15" s="68"/>
      <c r="K15" s="69" t="s">
        <v>6</v>
      </c>
      <c r="L15" s="64"/>
      <c r="M15" s="31"/>
      <c r="N15" s="31"/>
      <c r="O15" s="31"/>
      <c r="P15" s="31"/>
      <c r="Q15" s="31"/>
      <c r="R15" s="31"/>
      <c r="S15" s="31"/>
    </row>
    <row r="16" spans="1:19" s="4" customFormat="1" ht="22.5" customHeight="1" thickBot="1">
      <c r="A16" s="62"/>
      <c r="B16" s="41"/>
      <c r="C16" s="44"/>
      <c r="D16" s="71"/>
      <c r="E16" s="73"/>
      <c r="F16" s="57" t="s">
        <v>14</v>
      </c>
      <c r="G16" s="57" t="s">
        <v>15</v>
      </c>
      <c r="H16" s="57" t="s">
        <v>16</v>
      </c>
      <c r="I16" s="57" t="s">
        <v>17</v>
      </c>
      <c r="J16" s="57" t="s">
        <v>18</v>
      </c>
      <c r="K16" s="41"/>
      <c r="L16" s="65"/>
      <c r="M16" s="1"/>
      <c r="N16" s="1"/>
      <c r="O16" s="1"/>
      <c r="P16" s="1"/>
      <c r="Q16" s="1"/>
      <c r="R16" s="1"/>
      <c r="S16" s="1"/>
    </row>
    <row r="17" spans="1:19" s="18" customFormat="1" ht="43.5" customHeight="1">
      <c r="A17" s="58" t="s">
        <v>30</v>
      </c>
      <c r="B17" s="51" t="s">
        <v>31</v>
      </c>
      <c r="C17" s="52">
        <v>4</v>
      </c>
      <c r="D17" s="52">
        <f aca="true" t="shared" si="0" ref="D17:D23">C17*36</f>
        <v>144</v>
      </c>
      <c r="E17" s="53">
        <f aca="true" t="shared" si="1" ref="E17:E23">F17+G17+H17</f>
        <v>6</v>
      </c>
      <c r="F17" s="54"/>
      <c r="G17" s="54">
        <v>6</v>
      </c>
      <c r="H17" s="54"/>
      <c r="I17" s="54"/>
      <c r="J17" s="53">
        <f aca="true" t="shared" si="2" ref="J17:J23">D17-E17</f>
        <v>138</v>
      </c>
      <c r="K17" s="55" t="s">
        <v>28</v>
      </c>
      <c r="L17" s="56" t="s">
        <v>71</v>
      </c>
      <c r="N17" s="1"/>
      <c r="O17" s="1"/>
      <c r="P17" s="1"/>
      <c r="Q17" s="1"/>
      <c r="R17" s="1"/>
      <c r="S17" s="1"/>
    </row>
    <row r="18" spans="1:19" s="18" customFormat="1" ht="25.5" customHeight="1">
      <c r="A18" s="59" t="s">
        <v>40</v>
      </c>
      <c r="B18" s="12" t="s">
        <v>69</v>
      </c>
      <c r="C18" s="13">
        <v>3</v>
      </c>
      <c r="D18" s="13">
        <f t="shared" si="0"/>
        <v>108</v>
      </c>
      <c r="E18" s="16">
        <f t="shared" si="1"/>
        <v>6</v>
      </c>
      <c r="F18" s="7">
        <v>2</v>
      </c>
      <c r="G18" s="7">
        <v>2</v>
      </c>
      <c r="H18" s="7">
        <v>2</v>
      </c>
      <c r="I18" s="7"/>
      <c r="J18" s="16">
        <f t="shared" si="2"/>
        <v>102</v>
      </c>
      <c r="K18" s="48" t="s">
        <v>24</v>
      </c>
      <c r="L18" s="49" t="s">
        <v>72</v>
      </c>
      <c r="N18" s="1"/>
      <c r="O18" s="1"/>
      <c r="P18" s="1"/>
      <c r="Q18" s="1"/>
      <c r="R18" s="1"/>
      <c r="S18" s="1"/>
    </row>
    <row r="19" spans="1:19" s="18" customFormat="1" ht="25.5" customHeight="1">
      <c r="A19" s="59" t="s">
        <v>44</v>
      </c>
      <c r="B19" s="12" t="s">
        <v>42</v>
      </c>
      <c r="C19" s="13">
        <v>4</v>
      </c>
      <c r="D19" s="13">
        <f t="shared" si="0"/>
        <v>144</v>
      </c>
      <c r="E19" s="16">
        <f t="shared" si="1"/>
        <v>8</v>
      </c>
      <c r="F19" s="7">
        <v>2</v>
      </c>
      <c r="G19" s="7">
        <v>6</v>
      </c>
      <c r="H19" s="7"/>
      <c r="I19" s="7"/>
      <c r="J19" s="16">
        <f t="shared" si="2"/>
        <v>136</v>
      </c>
      <c r="K19" s="48" t="s">
        <v>28</v>
      </c>
      <c r="L19" s="49" t="s">
        <v>73</v>
      </c>
      <c r="N19" s="1"/>
      <c r="O19" s="1"/>
      <c r="P19" s="1"/>
      <c r="Q19" s="1"/>
      <c r="R19" s="1"/>
      <c r="S19" s="1"/>
    </row>
    <row r="20" spans="1:19" s="18" customFormat="1" ht="25.5" customHeight="1">
      <c r="A20" s="59" t="s">
        <v>45</v>
      </c>
      <c r="B20" s="12" t="s">
        <v>58</v>
      </c>
      <c r="C20" s="13">
        <v>2</v>
      </c>
      <c r="D20" s="13">
        <f t="shared" si="0"/>
        <v>72</v>
      </c>
      <c r="E20" s="16">
        <f t="shared" si="1"/>
        <v>6</v>
      </c>
      <c r="F20" s="7">
        <v>2</v>
      </c>
      <c r="G20" s="7">
        <v>4</v>
      </c>
      <c r="H20" s="7"/>
      <c r="I20" s="7"/>
      <c r="J20" s="16">
        <f t="shared" si="2"/>
        <v>66</v>
      </c>
      <c r="K20" s="48" t="s">
        <v>24</v>
      </c>
      <c r="L20" s="49" t="s">
        <v>73</v>
      </c>
      <c r="N20" s="1"/>
      <c r="O20" s="1"/>
      <c r="P20" s="1"/>
      <c r="Q20" s="1"/>
      <c r="R20" s="1"/>
      <c r="S20" s="1"/>
    </row>
    <row r="21" spans="1:19" s="18" customFormat="1" ht="25.5" customHeight="1">
      <c r="A21" s="59" t="s">
        <v>50</v>
      </c>
      <c r="B21" s="12" t="s">
        <v>51</v>
      </c>
      <c r="C21" s="13">
        <v>6</v>
      </c>
      <c r="D21" s="13">
        <f t="shared" si="0"/>
        <v>216</v>
      </c>
      <c r="E21" s="16">
        <f t="shared" si="1"/>
        <v>16</v>
      </c>
      <c r="F21" s="7">
        <v>8</v>
      </c>
      <c r="G21" s="7">
        <v>8</v>
      </c>
      <c r="H21" s="7"/>
      <c r="I21" s="7">
        <v>36</v>
      </c>
      <c r="J21" s="16">
        <f t="shared" si="2"/>
        <v>200</v>
      </c>
      <c r="K21" s="48" t="s">
        <v>28</v>
      </c>
      <c r="L21" s="49" t="s">
        <v>74</v>
      </c>
      <c r="N21" s="1"/>
      <c r="O21" s="1"/>
      <c r="P21" s="1"/>
      <c r="Q21" s="1"/>
      <c r="R21" s="1"/>
      <c r="S21" s="1"/>
    </row>
    <row r="22" spans="1:19" s="18" customFormat="1" ht="25.5" customHeight="1">
      <c r="A22" s="59" t="s">
        <v>53</v>
      </c>
      <c r="B22" s="12" t="s">
        <v>54</v>
      </c>
      <c r="C22" s="13">
        <v>2</v>
      </c>
      <c r="D22" s="13">
        <f t="shared" si="0"/>
        <v>72</v>
      </c>
      <c r="E22" s="16">
        <f t="shared" si="1"/>
        <v>6</v>
      </c>
      <c r="F22" s="7">
        <v>1</v>
      </c>
      <c r="G22" s="7">
        <v>5</v>
      </c>
      <c r="H22" s="7"/>
      <c r="I22" s="7"/>
      <c r="J22" s="16">
        <f t="shared" si="2"/>
        <v>66</v>
      </c>
      <c r="K22" s="48" t="s">
        <v>24</v>
      </c>
      <c r="L22" s="49" t="s">
        <v>77</v>
      </c>
      <c r="N22" s="1"/>
      <c r="O22" s="1"/>
      <c r="P22" s="1"/>
      <c r="Q22" s="1"/>
      <c r="R22" s="1"/>
      <c r="S22" s="1"/>
    </row>
    <row r="23" spans="1:19" s="18" customFormat="1" ht="32.25" customHeight="1">
      <c r="A23" s="59" t="s">
        <v>55</v>
      </c>
      <c r="B23" s="12" t="s">
        <v>36</v>
      </c>
      <c r="C23" s="13">
        <v>3</v>
      </c>
      <c r="D23" s="13">
        <f t="shared" si="0"/>
        <v>108</v>
      </c>
      <c r="E23" s="16">
        <f t="shared" si="1"/>
        <v>4</v>
      </c>
      <c r="F23" s="7">
        <v>2</v>
      </c>
      <c r="G23" s="7">
        <v>2</v>
      </c>
      <c r="H23" s="7"/>
      <c r="I23" s="7"/>
      <c r="J23" s="16">
        <f t="shared" si="2"/>
        <v>104</v>
      </c>
      <c r="K23" s="48" t="s">
        <v>24</v>
      </c>
      <c r="L23" s="49" t="s">
        <v>75</v>
      </c>
      <c r="N23" s="1"/>
      <c r="O23" s="1"/>
      <c r="P23" s="1"/>
      <c r="Q23" s="1"/>
      <c r="R23" s="1"/>
      <c r="S23" s="1"/>
    </row>
    <row r="24" spans="1:19" s="26" customFormat="1" ht="25.5" customHeight="1" thickBot="1">
      <c r="A24" s="19"/>
      <c r="B24" s="38" t="s">
        <v>21</v>
      </c>
      <c r="C24" s="21">
        <f aca="true" t="shared" si="3" ref="C24:H24">SUM(C16:C23)</f>
        <v>24</v>
      </c>
      <c r="D24" s="19">
        <f t="shared" si="3"/>
        <v>864</v>
      </c>
      <c r="E24" s="24">
        <f t="shared" si="3"/>
        <v>52</v>
      </c>
      <c r="F24" s="24">
        <f t="shared" si="3"/>
        <v>17</v>
      </c>
      <c r="G24" s="24">
        <f t="shared" si="3"/>
        <v>33</v>
      </c>
      <c r="H24" s="24">
        <f t="shared" si="3"/>
        <v>2</v>
      </c>
      <c r="I24" s="24"/>
      <c r="J24" s="24">
        <f>SUM(J16:J23)</f>
        <v>812</v>
      </c>
      <c r="K24" s="20"/>
      <c r="L24" s="50"/>
      <c r="M24" s="1"/>
      <c r="N24" s="1"/>
      <c r="O24" s="1"/>
      <c r="P24" s="1"/>
      <c r="Q24" s="1"/>
      <c r="R24" s="1"/>
      <c r="S24" s="1"/>
    </row>
    <row r="25" spans="1:21" s="26" customFormat="1" ht="14.25" customHeight="1">
      <c r="A25" s="28"/>
      <c r="B25" s="28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28"/>
    </row>
    <row r="26" spans="1:21" s="27" customFormat="1" ht="24" customHeight="1">
      <c r="A26" s="30" t="s">
        <v>22</v>
      </c>
      <c r="I26" s="30"/>
      <c r="J26" s="30"/>
      <c r="K26" s="30"/>
      <c r="L26" s="30"/>
      <c r="M26" s="1"/>
      <c r="N26" s="1"/>
      <c r="O26" s="1"/>
      <c r="P26" s="1"/>
      <c r="Q26" s="1"/>
      <c r="R26" s="1"/>
      <c r="S26" s="1"/>
      <c r="T26" s="1"/>
      <c r="U26" s="30"/>
    </row>
    <row r="27" spans="1:21" s="27" customFormat="1" ht="24" customHeight="1">
      <c r="A27" s="30" t="s">
        <v>62</v>
      </c>
      <c r="I27" s="31"/>
      <c r="J27" s="31"/>
      <c r="K27" s="31"/>
      <c r="L27" s="31"/>
      <c r="M27" s="1"/>
      <c r="N27" s="1"/>
      <c r="O27" s="1"/>
      <c r="P27" s="1"/>
      <c r="Q27" s="1"/>
      <c r="R27" s="1"/>
      <c r="S27" s="1"/>
      <c r="T27" s="1"/>
      <c r="U27" s="31"/>
    </row>
    <row r="28" spans="1:21" s="27" customFormat="1" ht="24" customHeight="1">
      <c r="A28" s="30" t="s">
        <v>63</v>
      </c>
      <c r="I28" s="31"/>
      <c r="J28" s="31"/>
      <c r="K28" s="31"/>
      <c r="L28" s="31"/>
      <c r="M28" s="1"/>
      <c r="N28" s="1"/>
      <c r="O28" s="1"/>
      <c r="P28" s="1"/>
      <c r="Q28" s="1"/>
      <c r="R28" s="1"/>
      <c r="S28" s="1"/>
      <c r="T28" s="1"/>
      <c r="U28" s="31"/>
    </row>
  </sheetData>
  <mergeCells count="11">
    <mergeCell ref="A1:L1"/>
    <mergeCell ref="D13:K14"/>
    <mergeCell ref="F15:H15"/>
    <mergeCell ref="I15:J15"/>
    <mergeCell ref="K15:K16"/>
    <mergeCell ref="D15:D16"/>
    <mergeCell ref="E15:E16"/>
    <mergeCell ref="A13:A16"/>
    <mergeCell ref="L13:L16"/>
    <mergeCell ref="B13:B16"/>
    <mergeCell ref="C13:C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8.25390625" style="1" customWidth="1"/>
    <col min="2" max="2" width="39.75390625" style="1" customWidth="1"/>
    <col min="3" max="4" width="4.75390625" style="1" customWidth="1"/>
    <col min="5" max="5" width="4.75390625" style="5" customWidth="1"/>
    <col min="6" max="12" width="4.75390625" style="1" customWidth="1"/>
    <col min="13" max="13" width="0.2421875" style="1" customWidth="1"/>
    <col min="14" max="21" width="4.75390625" style="1" customWidth="1"/>
    <col min="22" max="16384" width="9.125" style="1" customWidth="1"/>
  </cols>
  <sheetData>
    <row r="1" spans="1:21" s="35" customFormat="1" ht="57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S1" s="36"/>
      <c r="T1" s="36"/>
      <c r="U1" s="36"/>
    </row>
    <row r="2" spans="19:21" s="35" customFormat="1" ht="15.75" customHeight="1">
      <c r="S2" s="36"/>
      <c r="T2" s="36"/>
      <c r="U2" s="36"/>
    </row>
    <row r="3" spans="1:21" s="2" customFormat="1" ht="18.75" customHeight="1">
      <c r="A3" s="37" t="s">
        <v>7</v>
      </c>
      <c r="B3" s="3"/>
      <c r="C3" s="3"/>
      <c r="D3" s="34" t="s">
        <v>10</v>
      </c>
      <c r="E3" s="3"/>
      <c r="F3" s="3"/>
      <c r="H3" s="34"/>
      <c r="I3" s="32" t="s">
        <v>9</v>
      </c>
      <c r="J3" s="34"/>
      <c r="K3" s="34"/>
      <c r="L3" s="34"/>
      <c r="M3" s="34"/>
      <c r="N3" s="34"/>
      <c r="O3" s="34"/>
      <c r="R3" s="33"/>
      <c r="S3" s="33"/>
      <c r="T3" s="33"/>
      <c r="U3" s="33"/>
    </row>
    <row r="4" spans="1:21" s="2" customFormat="1" ht="18.75" customHeight="1">
      <c r="A4" s="32" t="s">
        <v>8</v>
      </c>
      <c r="B4" s="3"/>
      <c r="C4" s="3"/>
      <c r="D4" s="2" t="s">
        <v>11</v>
      </c>
      <c r="E4" s="3"/>
      <c r="F4" s="3"/>
      <c r="I4" s="32" t="s">
        <v>68</v>
      </c>
      <c r="R4" s="33"/>
      <c r="S4" s="33"/>
      <c r="T4" s="33"/>
      <c r="U4" s="33"/>
    </row>
    <row r="5" spans="1:21" s="2" customFormat="1" ht="18.75" customHeight="1">
      <c r="A5" s="32" t="s">
        <v>66</v>
      </c>
      <c r="B5" s="3"/>
      <c r="C5" s="3"/>
      <c r="D5" s="2" t="s">
        <v>26</v>
      </c>
      <c r="E5" s="3"/>
      <c r="F5" s="3"/>
      <c r="I5" s="32" t="s">
        <v>29</v>
      </c>
      <c r="R5" s="33"/>
      <c r="S5" s="33"/>
      <c r="T5" s="33"/>
      <c r="U5" s="33"/>
    </row>
    <row r="6" spans="1:21" s="2" customFormat="1" ht="18.75" customHeight="1">
      <c r="A6" s="32" t="s">
        <v>67</v>
      </c>
      <c r="B6" s="3"/>
      <c r="C6" s="3"/>
      <c r="D6" s="2" t="s">
        <v>27</v>
      </c>
      <c r="E6" s="3"/>
      <c r="F6" s="3"/>
      <c r="I6" s="32" t="s">
        <v>61</v>
      </c>
      <c r="R6" s="33"/>
      <c r="S6" s="33"/>
      <c r="T6" s="33"/>
      <c r="U6" s="33"/>
    </row>
    <row r="7" spans="1:21" s="2" customFormat="1" ht="18.75" customHeight="1">
      <c r="A7" s="32"/>
      <c r="B7" s="3"/>
      <c r="C7" s="3"/>
      <c r="D7" s="2" t="s">
        <v>39</v>
      </c>
      <c r="E7" s="3"/>
      <c r="F7" s="3"/>
      <c r="R7" s="3"/>
      <c r="S7" s="3"/>
      <c r="T7" s="3"/>
      <c r="U7" s="3"/>
    </row>
    <row r="8" spans="2:21" s="2" customFormat="1" ht="13.5" customHeight="1" thickBot="1">
      <c r="B8" s="3"/>
      <c r="C8" s="3"/>
      <c r="D8" s="3"/>
      <c r="E8" s="3"/>
      <c r="F8" s="3"/>
      <c r="R8" s="3"/>
      <c r="S8" s="3"/>
      <c r="T8" s="3"/>
      <c r="U8" s="3"/>
    </row>
    <row r="9" spans="1:20" s="4" customFormat="1" ht="8.25" customHeight="1">
      <c r="A9" s="60" t="s">
        <v>0</v>
      </c>
      <c r="B9" s="66" t="s">
        <v>1</v>
      </c>
      <c r="C9" s="42" t="s">
        <v>19</v>
      </c>
      <c r="D9" s="80" t="s">
        <v>25</v>
      </c>
      <c r="E9" s="46" t="s">
        <v>2</v>
      </c>
      <c r="F9" s="47"/>
      <c r="G9" s="47"/>
      <c r="H9" s="47"/>
      <c r="I9" s="47"/>
      <c r="J9" s="47"/>
      <c r="K9" s="47"/>
      <c r="L9" s="76"/>
      <c r="M9" s="30"/>
      <c r="N9" s="30"/>
      <c r="O9" s="30"/>
      <c r="P9" s="30"/>
      <c r="Q9" s="30"/>
      <c r="R9" s="30"/>
      <c r="S9" s="30"/>
      <c r="T9" s="30"/>
    </row>
    <row r="10" spans="1:20" s="4" customFormat="1" ht="3" customHeight="1">
      <c r="A10" s="61"/>
      <c r="B10" s="67"/>
      <c r="C10" s="43"/>
      <c r="D10" s="81"/>
      <c r="E10" s="39"/>
      <c r="F10" s="40"/>
      <c r="G10" s="40"/>
      <c r="H10" s="40"/>
      <c r="I10" s="40"/>
      <c r="J10" s="40"/>
      <c r="K10" s="40"/>
      <c r="L10" s="77"/>
      <c r="M10" s="31"/>
      <c r="N10" s="31"/>
      <c r="O10" s="31"/>
      <c r="P10" s="31"/>
      <c r="Q10" s="31"/>
      <c r="R10" s="31"/>
      <c r="S10" s="31"/>
      <c r="T10" s="31"/>
    </row>
    <row r="11" spans="1:20" s="4" customFormat="1" ht="12" customHeight="1">
      <c r="A11" s="61"/>
      <c r="B11" s="67"/>
      <c r="C11" s="43"/>
      <c r="D11" s="81"/>
      <c r="E11" s="70" t="s">
        <v>12</v>
      </c>
      <c r="F11" s="72" t="s">
        <v>13</v>
      </c>
      <c r="G11" s="40" t="s">
        <v>4</v>
      </c>
      <c r="H11" s="40"/>
      <c r="I11" s="40"/>
      <c r="J11" s="40" t="s">
        <v>5</v>
      </c>
      <c r="K11" s="68"/>
      <c r="L11" s="78" t="s">
        <v>6</v>
      </c>
      <c r="M11" s="31"/>
      <c r="N11" s="31"/>
      <c r="O11" s="31"/>
      <c r="P11" s="31"/>
      <c r="Q11" s="31"/>
      <c r="R11" s="31"/>
      <c r="S11" s="31"/>
      <c r="T11" s="31"/>
    </row>
    <row r="12" spans="1:20" s="4" customFormat="1" ht="22.5" customHeight="1">
      <c r="A12" s="84"/>
      <c r="B12" s="74"/>
      <c r="C12" s="75"/>
      <c r="D12" s="82"/>
      <c r="E12" s="83"/>
      <c r="F12" s="68"/>
      <c r="G12" s="6" t="s">
        <v>14</v>
      </c>
      <c r="H12" s="6" t="s">
        <v>15</v>
      </c>
      <c r="I12" s="6" t="s">
        <v>16</v>
      </c>
      <c r="J12" s="6" t="s">
        <v>17</v>
      </c>
      <c r="K12" s="6" t="s">
        <v>18</v>
      </c>
      <c r="L12" s="79"/>
      <c r="M12" s="1"/>
      <c r="N12" s="1"/>
      <c r="O12" s="1"/>
      <c r="P12" s="1"/>
      <c r="Q12" s="1"/>
      <c r="R12" s="1"/>
      <c r="S12" s="1"/>
      <c r="T12" s="1"/>
    </row>
    <row r="13" spans="1:20" s="18" customFormat="1" ht="30.75" customHeight="1">
      <c r="A13" s="11" t="s">
        <v>30</v>
      </c>
      <c r="B13" s="12" t="s">
        <v>31</v>
      </c>
      <c r="C13" s="13">
        <v>4</v>
      </c>
      <c r="D13" s="15"/>
      <c r="E13" s="13">
        <f aca="true" t="shared" si="0" ref="E13:E19">C13*36</f>
        <v>144</v>
      </c>
      <c r="F13" s="16">
        <f aca="true" t="shared" si="1" ref="F13:F19">G13+H13+I13</f>
        <v>6</v>
      </c>
      <c r="G13" s="7"/>
      <c r="H13" s="7">
        <v>6</v>
      </c>
      <c r="I13" s="7"/>
      <c r="J13" s="7"/>
      <c r="K13" s="16">
        <f aca="true" t="shared" si="2" ref="K13:K19">E13-F13</f>
        <v>138</v>
      </c>
      <c r="L13" s="17" t="s">
        <v>28</v>
      </c>
      <c r="M13" s="1"/>
      <c r="N13" s="1"/>
      <c r="O13" s="1"/>
      <c r="P13" s="1"/>
      <c r="Q13" s="1"/>
      <c r="R13" s="1"/>
      <c r="S13" s="1"/>
      <c r="T13" s="1"/>
    </row>
    <row r="14" spans="1:20" s="18" customFormat="1" ht="25.5" customHeight="1">
      <c r="A14" s="11" t="s">
        <v>40</v>
      </c>
      <c r="B14" s="12" t="s">
        <v>69</v>
      </c>
      <c r="C14" s="13">
        <v>3</v>
      </c>
      <c r="D14" s="15"/>
      <c r="E14" s="13">
        <f t="shared" si="0"/>
        <v>108</v>
      </c>
      <c r="F14" s="16">
        <f t="shared" si="1"/>
        <v>6</v>
      </c>
      <c r="G14" s="7">
        <v>2</v>
      </c>
      <c r="H14" s="7">
        <v>2</v>
      </c>
      <c r="I14" s="7">
        <v>2</v>
      </c>
      <c r="J14" s="7"/>
      <c r="K14" s="16">
        <f t="shared" si="2"/>
        <v>102</v>
      </c>
      <c r="L14" s="17" t="s">
        <v>24</v>
      </c>
      <c r="M14" s="1"/>
      <c r="N14" s="1"/>
      <c r="O14" s="1"/>
      <c r="P14" s="1"/>
      <c r="Q14" s="1"/>
      <c r="R14" s="1"/>
      <c r="S14" s="1"/>
      <c r="T14" s="1"/>
    </row>
    <row r="15" spans="1:20" s="18" customFormat="1" ht="25.5" customHeight="1">
      <c r="A15" s="11" t="s">
        <v>44</v>
      </c>
      <c r="B15" s="12" t="s">
        <v>42</v>
      </c>
      <c r="C15" s="13">
        <v>4</v>
      </c>
      <c r="D15" s="15"/>
      <c r="E15" s="13">
        <f t="shared" si="0"/>
        <v>144</v>
      </c>
      <c r="F15" s="16">
        <f t="shared" si="1"/>
        <v>8</v>
      </c>
      <c r="G15" s="7">
        <v>2</v>
      </c>
      <c r="H15" s="7">
        <v>6</v>
      </c>
      <c r="I15" s="7"/>
      <c r="J15" s="7"/>
      <c r="K15" s="16">
        <f t="shared" si="2"/>
        <v>136</v>
      </c>
      <c r="L15" s="17" t="s">
        <v>28</v>
      </c>
      <c r="M15" s="1"/>
      <c r="N15" s="1"/>
      <c r="O15" s="1"/>
      <c r="P15" s="1"/>
      <c r="Q15" s="1"/>
      <c r="R15" s="1"/>
      <c r="S15" s="1"/>
      <c r="T15" s="1"/>
    </row>
    <row r="16" spans="1:20" s="18" customFormat="1" ht="25.5" customHeight="1">
      <c r="A16" s="11" t="s">
        <v>45</v>
      </c>
      <c r="B16" s="12" t="s">
        <v>58</v>
      </c>
      <c r="C16" s="13">
        <v>2</v>
      </c>
      <c r="D16" s="15"/>
      <c r="E16" s="13">
        <f t="shared" si="0"/>
        <v>72</v>
      </c>
      <c r="F16" s="16">
        <f t="shared" si="1"/>
        <v>6</v>
      </c>
      <c r="G16" s="7">
        <v>2</v>
      </c>
      <c r="H16" s="7">
        <v>4</v>
      </c>
      <c r="I16" s="7"/>
      <c r="J16" s="7"/>
      <c r="K16" s="16">
        <f t="shared" si="2"/>
        <v>66</v>
      </c>
      <c r="L16" s="17" t="s">
        <v>24</v>
      </c>
      <c r="M16" s="1"/>
      <c r="N16" s="1"/>
      <c r="O16" s="1"/>
      <c r="P16" s="1"/>
      <c r="Q16" s="1"/>
      <c r="R16" s="1"/>
      <c r="S16" s="1"/>
      <c r="T16" s="1"/>
    </row>
    <row r="17" spans="1:20" s="18" customFormat="1" ht="25.5" customHeight="1">
      <c r="A17" s="11" t="s">
        <v>50</v>
      </c>
      <c r="B17" s="12" t="s">
        <v>51</v>
      </c>
      <c r="C17" s="13">
        <v>6</v>
      </c>
      <c r="D17" s="15"/>
      <c r="E17" s="13">
        <f t="shared" si="0"/>
        <v>216</v>
      </c>
      <c r="F17" s="16">
        <f t="shared" si="1"/>
        <v>16</v>
      </c>
      <c r="G17" s="7">
        <v>8</v>
      </c>
      <c r="H17" s="7">
        <v>8</v>
      </c>
      <c r="I17" s="7"/>
      <c r="J17" s="7">
        <v>36</v>
      </c>
      <c r="K17" s="16">
        <f t="shared" si="2"/>
        <v>200</v>
      </c>
      <c r="L17" s="17" t="s">
        <v>28</v>
      </c>
      <c r="M17" s="1"/>
      <c r="N17" s="1"/>
      <c r="O17" s="1"/>
      <c r="P17" s="1"/>
      <c r="Q17" s="1"/>
      <c r="R17" s="1"/>
      <c r="S17" s="1"/>
      <c r="T17" s="1"/>
    </row>
    <row r="18" spans="1:20" s="18" customFormat="1" ht="25.5" customHeight="1">
      <c r="A18" s="11" t="s">
        <v>53</v>
      </c>
      <c r="B18" s="12" t="s">
        <v>54</v>
      </c>
      <c r="C18" s="13">
        <v>2</v>
      </c>
      <c r="D18" s="15"/>
      <c r="E18" s="13">
        <f t="shared" si="0"/>
        <v>72</v>
      </c>
      <c r="F18" s="16">
        <f t="shared" si="1"/>
        <v>6</v>
      </c>
      <c r="G18" s="7">
        <v>1</v>
      </c>
      <c r="H18" s="7">
        <v>5</v>
      </c>
      <c r="I18" s="7"/>
      <c r="J18" s="7"/>
      <c r="K18" s="16">
        <f t="shared" si="2"/>
        <v>66</v>
      </c>
      <c r="L18" s="17" t="s">
        <v>24</v>
      </c>
      <c r="M18" s="1"/>
      <c r="N18" s="1"/>
      <c r="O18" s="1"/>
      <c r="P18" s="1"/>
      <c r="Q18" s="1"/>
      <c r="R18" s="1"/>
      <c r="S18" s="1"/>
      <c r="T18" s="1"/>
    </row>
    <row r="19" spans="1:20" s="18" customFormat="1" ht="25.5" customHeight="1">
      <c r="A19" s="11" t="s">
        <v>55</v>
      </c>
      <c r="B19" s="12" t="s">
        <v>36</v>
      </c>
      <c r="C19" s="13">
        <v>3</v>
      </c>
      <c r="D19" s="15"/>
      <c r="E19" s="13">
        <f t="shared" si="0"/>
        <v>108</v>
      </c>
      <c r="F19" s="16">
        <f t="shared" si="1"/>
        <v>4</v>
      </c>
      <c r="G19" s="7">
        <v>2</v>
      </c>
      <c r="H19" s="7">
        <v>2</v>
      </c>
      <c r="I19" s="7"/>
      <c r="J19" s="7"/>
      <c r="K19" s="16">
        <f t="shared" si="2"/>
        <v>104</v>
      </c>
      <c r="L19" s="17" t="s">
        <v>24</v>
      </c>
      <c r="M19" s="1"/>
      <c r="N19" s="1"/>
      <c r="O19" s="1"/>
      <c r="P19" s="1"/>
      <c r="Q19" s="1"/>
      <c r="R19" s="1"/>
      <c r="S19" s="1"/>
      <c r="T19" s="1"/>
    </row>
    <row r="20" spans="1:20" s="26" customFormat="1" ht="25.5" customHeight="1" thickBot="1">
      <c r="A20" s="19"/>
      <c r="B20" s="38" t="s">
        <v>21</v>
      </c>
      <c r="C20" s="21">
        <f>SUM(C12:C19)</f>
        <v>24</v>
      </c>
      <c r="D20" s="23"/>
      <c r="E20" s="19">
        <f>SUM(E12:E19)</f>
        <v>864</v>
      </c>
      <c r="F20" s="24">
        <f>SUM(F12:F19)</f>
        <v>52</v>
      </c>
      <c r="G20" s="24">
        <f>SUM(G12:G19)</f>
        <v>17</v>
      </c>
      <c r="H20" s="24">
        <f>SUM(H12:H19)</f>
        <v>33</v>
      </c>
      <c r="I20" s="24">
        <f>SUM(I12:I19)</f>
        <v>2</v>
      </c>
      <c r="J20" s="24"/>
      <c r="K20" s="24">
        <f>SUM(K12:K19)</f>
        <v>812</v>
      </c>
      <c r="L20" s="25"/>
      <c r="M20" s="1"/>
      <c r="N20" s="1"/>
      <c r="O20" s="1"/>
      <c r="P20" s="1"/>
      <c r="Q20" s="1"/>
      <c r="R20" s="1"/>
      <c r="S20" s="1"/>
      <c r="T20" s="1"/>
    </row>
    <row r="21" spans="1:21" s="26" customFormat="1" ht="14.25" customHeight="1">
      <c r="A21" s="28"/>
      <c r="B21" s="28"/>
      <c r="C21" s="29"/>
      <c r="D21" s="29"/>
      <c r="E21" s="28"/>
      <c r="F21" s="28"/>
      <c r="G21" s="28"/>
      <c r="H21" s="28"/>
      <c r="I21" s="28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28"/>
    </row>
    <row r="22" spans="1:21" s="27" customFormat="1" ht="24" customHeight="1">
      <c r="A22" s="30" t="s">
        <v>22</v>
      </c>
      <c r="I22" s="30"/>
      <c r="J22" s="30"/>
      <c r="K22" s="30"/>
      <c r="L22" s="30"/>
      <c r="M22" s="1"/>
      <c r="N22" s="1"/>
      <c r="O22" s="1"/>
      <c r="P22" s="1"/>
      <c r="Q22" s="1"/>
      <c r="R22" s="1"/>
      <c r="S22" s="1"/>
      <c r="T22" s="1"/>
      <c r="U22" s="30"/>
    </row>
    <row r="23" spans="1:21" s="27" customFormat="1" ht="24" customHeight="1">
      <c r="A23" s="30" t="s">
        <v>62</v>
      </c>
      <c r="I23" s="31"/>
      <c r="J23" s="31"/>
      <c r="K23" s="31"/>
      <c r="L23" s="31"/>
      <c r="M23" s="1"/>
      <c r="N23" s="1"/>
      <c r="O23" s="1"/>
      <c r="P23" s="1"/>
      <c r="Q23" s="1"/>
      <c r="R23" s="1"/>
      <c r="S23" s="1"/>
      <c r="T23" s="1"/>
      <c r="U23" s="31"/>
    </row>
    <row r="24" spans="1:21" s="27" customFormat="1" ht="24" customHeight="1">
      <c r="A24" s="30" t="s">
        <v>63</v>
      </c>
      <c r="I24" s="31"/>
      <c r="J24" s="31"/>
      <c r="K24" s="31"/>
      <c r="L24" s="31"/>
      <c r="M24" s="1"/>
      <c r="N24" s="1"/>
      <c r="O24" s="1"/>
      <c r="P24" s="1"/>
      <c r="Q24" s="1"/>
      <c r="R24" s="1"/>
      <c r="S24" s="1"/>
      <c r="T24" s="1"/>
      <c r="U24" s="31"/>
    </row>
  </sheetData>
  <mergeCells count="11">
    <mergeCell ref="A9:A12"/>
    <mergeCell ref="B9:B12"/>
    <mergeCell ref="C9:C12"/>
    <mergeCell ref="A1:L1"/>
    <mergeCell ref="E9:L10"/>
    <mergeCell ref="G11:I11"/>
    <mergeCell ref="J11:K11"/>
    <mergeCell ref="L11:L12"/>
    <mergeCell ref="D9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K16" sqref="K16"/>
    </sheetView>
  </sheetViews>
  <sheetFormatPr defaultColWidth="9.00390625" defaultRowHeight="12.75"/>
  <cols>
    <col min="1" max="1" width="8.25390625" style="1" customWidth="1"/>
    <col min="2" max="2" width="39.75390625" style="1" customWidth="1"/>
    <col min="3" max="4" width="4.75390625" style="1" customWidth="1"/>
    <col min="5" max="5" width="4.75390625" style="5" customWidth="1"/>
    <col min="6" max="21" width="4.75390625" style="1" customWidth="1"/>
    <col min="22" max="16384" width="9.125" style="1" customWidth="1"/>
  </cols>
  <sheetData>
    <row r="1" spans="1:21" s="9" customFormat="1" ht="45.75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99"/>
      <c r="T1" s="99"/>
      <c r="U1" s="99"/>
    </row>
    <row r="2" spans="19:21" s="9" customFormat="1" ht="15.75" customHeight="1">
      <c r="S2" s="10"/>
      <c r="T2" s="10"/>
      <c r="U2" s="10"/>
    </row>
    <row r="3" spans="1:21" s="2" customFormat="1" ht="18.75" customHeight="1">
      <c r="A3" s="98" t="s">
        <v>7</v>
      </c>
      <c r="B3" s="100"/>
      <c r="C3" s="100"/>
      <c r="D3" s="100"/>
      <c r="E3" s="100"/>
      <c r="F3" s="100"/>
      <c r="G3" s="98" t="s">
        <v>10</v>
      </c>
      <c r="H3" s="98"/>
      <c r="I3" s="98"/>
      <c r="J3" s="98"/>
      <c r="K3" s="98"/>
      <c r="L3" s="98"/>
      <c r="M3" s="98"/>
      <c r="N3" s="98"/>
      <c r="O3" s="98"/>
      <c r="Q3" s="96" t="s">
        <v>9</v>
      </c>
      <c r="R3" s="97"/>
      <c r="S3" s="97"/>
      <c r="T3" s="97"/>
      <c r="U3" s="97"/>
    </row>
    <row r="4" spans="1:21" s="2" customFormat="1" ht="18.75" customHeight="1">
      <c r="A4" s="92" t="s">
        <v>8</v>
      </c>
      <c r="B4" s="100"/>
      <c r="C4" s="100"/>
      <c r="D4" s="100"/>
      <c r="E4" s="100"/>
      <c r="F4" s="100"/>
      <c r="G4" s="92" t="s">
        <v>11</v>
      </c>
      <c r="H4" s="92"/>
      <c r="I4" s="92"/>
      <c r="J4" s="92"/>
      <c r="K4" s="92"/>
      <c r="L4" s="92"/>
      <c r="M4" s="92"/>
      <c r="N4" s="92"/>
      <c r="O4" s="92"/>
      <c r="Q4" s="96" t="s">
        <v>64</v>
      </c>
      <c r="R4" s="97"/>
      <c r="S4" s="97"/>
      <c r="T4" s="97"/>
      <c r="U4" s="97"/>
    </row>
    <row r="5" spans="1:21" s="2" customFormat="1" ht="18.75" customHeight="1">
      <c r="A5" s="92" t="s">
        <v>23</v>
      </c>
      <c r="B5" s="100"/>
      <c r="C5" s="100"/>
      <c r="D5" s="100"/>
      <c r="E5" s="100"/>
      <c r="F5" s="100"/>
      <c r="G5" s="92" t="s">
        <v>26</v>
      </c>
      <c r="H5" s="92"/>
      <c r="I5" s="92"/>
      <c r="J5" s="92"/>
      <c r="K5" s="92"/>
      <c r="L5" s="92"/>
      <c r="M5" s="92"/>
      <c r="N5" s="92"/>
      <c r="O5" s="92"/>
      <c r="Q5" s="96" t="s">
        <v>29</v>
      </c>
      <c r="R5" s="97"/>
      <c r="S5" s="97"/>
      <c r="T5" s="97"/>
      <c r="U5" s="97"/>
    </row>
    <row r="6" spans="2:21" s="2" customFormat="1" ht="18.75" customHeight="1">
      <c r="B6" s="3"/>
      <c r="C6" s="3"/>
      <c r="D6" s="3"/>
      <c r="E6" s="3"/>
      <c r="F6" s="3"/>
      <c r="G6" s="92" t="s">
        <v>27</v>
      </c>
      <c r="H6" s="92"/>
      <c r="I6" s="92"/>
      <c r="J6" s="92"/>
      <c r="K6" s="92"/>
      <c r="L6" s="92"/>
      <c r="M6" s="92"/>
      <c r="N6" s="92"/>
      <c r="O6" s="92"/>
      <c r="Q6" s="96" t="s">
        <v>61</v>
      </c>
      <c r="R6" s="97"/>
      <c r="S6" s="97"/>
      <c r="T6" s="97"/>
      <c r="U6" s="97"/>
    </row>
    <row r="7" spans="2:21" s="2" customFormat="1" ht="18.75" customHeight="1">
      <c r="B7" s="3"/>
      <c r="C7" s="3"/>
      <c r="D7" s="3"/>
      <c r="E7" s="3"/>
      <c r="F7" s="3"/>
      <c r="G7" s="92" t="s">
        <v>39</v>
      </c>
      <c r="H7" s="92"/>
      <c r="I7" s="92"/>
      <c r="J7" s="92"/>
      <c r="K7" s="92"/>
      <c r="L7" s="92"/>
      <c r="M7" s="92"/>
      <c r="N7" s="92"/>
      <c r="O7" s="92"/>
      <c r="R7" s="3"/>
      <c r="S7" s="3"/>
      <c r="T7" s="3"/>
      <c r="U7" s="3"/>
    </row>
    <row r="8" spans="2:21" s="2" customFormat="1" ht="13.5" customHeight="1" thickBot="1">
      <c r="B8" s="3"/>
      <c r="C8" s="3"/>
      <c r="D8" s="3"/>
      <c r="E8" s="3"/>
      <c r="F8" s="3"/>
      <c r="R8" s="3"/>
      <c r="S8" s="3"/>
      <c r="T8" s="3"/>
      <c r="U8" s="3"/>
    </row>
    <row r="9" spans="1:21" s="4" customFormat="1" ht="8.25" customHeight="1">
      <c r="A9" s="60" t="s">
        <v>0</v>
      </c>
      <c r="B9" s="66" t="s">
        <v>1</v>
      </c>
      <c r="C9" s="42" t="s">
        <v>19</v>
      </c>
      <c r="D9" s="89" t="s">
        <v>20</v>
      </c>
      <c r="E9" s="80" t="s">
        <v>25</v>
      </c>
      <c r="F9" s="46" t="s">
        <v>2</v>
      </c>
      <c r="G9" s="47"/>
      <c r="H9" s="47"/>
      <c r="I9" s="47"/>
      <c r="J9" s="47"/>
      <c r="K9" s="47"/>
      <c r="L9" s="47"/>
      <c r="M9" s="76"/>
      <c r="N9" s="46" t="s">
        <v>3</v>
      </c>
      <c r="O9" s="47"/>
      <c r="P9" s="47"/>
      <c r="Q9" s="47"/>
      <c r="R9" s="47"/>
      <c r="S9" s="47"/>
      <c r="T9" s="47"/>
      <c r="U9" s="76"/>
    </row>
    <row r="10" spans="1:21" s="4" customFormat="1" ht="3" customHeight="1">
      <c r="A10" s="61"/>
      <c r="B10" s="67"/>
      <c r="C10" s="43"/>
      <c r="D10" s="90"/>
      <c r="E10" s="81"/>
      <c r="F10" s="39"/>
      <c r="G10" s="40"/>
      <c r="H10" s="40"/>
      <c r="I10" s="40"/>
      <c r="J10" s="40"/>
      <c r="K10" s="40"/>
      <c r="L10" s="40"/>
      <c r="M10" s="77"/>
      <c r="N10" s="39"/>
      <c r="O10" s="40"/>
      <c r="P10" s="40"/>
      <c r="Q10" s="40"/>
      <c r="R10" s="40"/>
      <c r="S10" s="40"/>
      <c r="T10" s="40"/>
      <c r="U10" s="77"/>
    </row>
    <row r="11" spans="1:21" s="4" customFormat="1" ht="9.75" customHeight="1">
      <c r="A11" s="61"/>
      <c r="B11" s="67"/>
      <c r="C11" s="43"/>
      <c r="D11" s="90"/>
      <c r="E11" s="81"/>
      <c r="F11" s="70" t="s">
        <v>12</v>
      </c>
      <c r="G11" s="72" t="s">
        <v>13</v>
      </c>
      <c r="H11" s="40" t="s">
        <v>4</v>
      </c>
      <c r="I11" s="40"/>
      <c r="J11" s="40"/>
      <c r="K11" s="40" t="s">
        <v>5</v>
      </c>
      <c r="L11" s="87"/>
      <c r="M11" s="78" t="s">
        <v>6</v>
      </c>
      <c r="N11" s="70" t="s">
        <v>12</v>
      </c>
      <c r="O11" s="72" t="s">
        <v>13</v>
      </c>
      <c r="P11" s="40" t="s">
        <v>4</v>
      </c>
      <c r="Q11" s="40"/>
      <c r="R11" s="40"/>
      <c r="S11" s="40" t="s">
        <v>5</v>
      </c>
      <c r="T11" s="87"/>
      <c r="U11" s="78" t="s">
        <v>6</v>
      </c>
    </row>
    <row r="12" spans="1:21" s="4" customFormat="1" ht="9.75" customHeight="1">
      <c r="A12" s="84"/>
      <c r="B12" s="88"/>
      <c r="C12" s="75"/>
      <c r="D12" s="91"/>
      <c r="E12" s="85"/>
      <c r="F12" s="86"/>
      <c r="G12" s="87"/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93"/>
      <c r="N12" s="86"/>
      <c r="O12" s="87"/>
      <c r="P12" s="6" t="s">
        <v>14</v>
      </c>
      <c r="Q12" s="6" t="s">
        <v>15</v>
      </c>
      <c r="R12" s="6" t="s">
        <v>16</v>
      </c>
      <c r="S12" s="6" t="s">
        <v>17</v>
      </c>
      <c r="T12" s="6" t="s">
        <v>18</v>
      </c>
      <c r="U12" s="93"/>
    </row>
    <row r="13" spans="1:21" s="18" customFormat="1" ht="14.25" customHeight="1">
      <c r="A13" s="11" t="s">
        <v>30</v>
      </c>
      <c r="B13" s="12" t="s">
        <v>31</v>
      </c>
      <c r="C13" s="13">
        <v>4</v>
      </c>
      <c r="D13" s="14"/>
      <c r="E13" s="15"/>
      <c r="F13" s="13">
        <f>C13*36</f>
        <v>144</v>
      </c>
      <c r="G13" s="16">
        <f aca="true" t="shared" si="0" ref="G13:G22">H13+I13+J13</f>
        <v>16</v>
      </c>
      <c r="H13" s="7"/>
      <c r="I13" s="7">
        <v>16</v>
      </c>
      <c r="J13" s="7"/>
      <c r="K13" s="7"/>
      <c r="L13" s="16">
        <f>F13-G13</f>
        <v>128</v>
      </c>
      <c r="M13" s="17" t="s">
        <v>28</v>
      </c>
      <c r="N13" s="13"/>
      <c r="O13" s="16"/>
      <c r="P13" s="7"/>
      <c r="Q13" s="7"/>
      <c r="R13" s="7"/>
      <c r="S13" s="7"/>
      <c r="T13" s="16"/>
      <c r="U13" s="17"/>
    </row>
    <row r="14" spans="1:21" s="18" customFormat="1" ht="15" customHeight="1">
      <c r="A14" s="11" t="s">
        <v>32</v>
      </c>
      <c r="B14" s="12" t="s">
        <v>33</v>
      </c>
      <c r="C14" s="13"/>
      <c r="D14" s="14">
        <v>2</v>
      </c>
      <c r="E14" s="15"/>
      <c r="F14" s="13"/>
      <c r="G14" s="16"/>
      <c r="H14" s="7"/>
      <c r="I14" s="7"/>
      <c r="J14" s="7"/>
      <c r="K14" s="7"/>
      <c r="L14" s="16"/>
      <c r="M14" s="17"/>
      <c r="N14" s="13">
        <f aca="true" t="shared" si="1" ref="N14:N27">D14*36</f>
        <v>72</v>
      </c>
      <c r="O14" s="16">
        <f>P14+Q14+R14</f>
        <v>8</v>
      </c>
      <c r="P14" s="7">
        <v>4</v>
      </c>
      <c r="Q14" s="7">
        <v>2</v>
      </c>
      <c r="R14" s="7">
        <v>2</v>
      </c>
      <c r="S14" s="7"/>
      <c r="T14" s="16">
        <f>N14-O14</f>
        <v>64</v>
      </c>
      <c r="U14" s="17" t="s">
        <v>24</v>
      </c>
    </row>
    <row r="15" spans="1:21" s="18" customFormat="1" ht="31.5" customHeight="1">
      <c r="A15" s="11" t="s">
        <v>34</v>
      </c>
      <c r="B15" s="12" t="s">
        <v>35</v>
      </c>
      <c r="C15" s="13"/>
      <c r="D15" s="14">
        <v>3</v>
      </c>
      <c r="E15" s="15"/>
      <c r="F15" s="13"/>
      <c r="G15" s="16"/>
      <c r="H15" s="7"/>
      <c r="I15" s="7"/>
      <c r="J15" s="7"/>
      <c r="K15" s="7"/>
      <c r="L15" s="16"/>
      <c r="M15" s="17"/>
      <c r="N15" s="13">
        <f t="shared" si="1"/>
        <v>108</v>
      </c>
      <c r="O15" s="16">
        <f>P15+Q15+R15</f>
        <v>10</v>
      </c>
      <c r="P15" s="7">
        <v>4</v>
      </c>
      <c r="Q15" s="7">
        <v>6</v>
      </c>
      <c r="R15" s="7"/>
      <c r="S15" s="7"/>
      <c r="T15" s="16">
        <f>N15-O15</f>
        <v>98</v>
      </c>
      <c r="U15" s="17" t="s">
        <v>24</v>
      </c>
    </row>
    <row r="16" spans="1:21" s="18" customFormat="1" ht="26.25" customHeight="1">
      <c r="A16" s="11" t="s">
        <v>40</v>
      </c>
      <c r="B16" s="12" t="s">
        <v>41</v>
      </c>
      <c r="C16" s="13">
        <v>3</v>
      </c>
      <c r="D16" s="14"/>
      <c r="E16" s="15"/>
      <c r="F16" s="13">
        <f>C16*36</f>
        <v>108</v>
      </c>
      <c r="G16" s="16">
        <f t="shared" si="0"/>
        <v>12</v>
      </c>
      <c r="H16" s="7">
        <v>6</v>
      </c>
      <c r="I16" s="7">
        <v>4</v>
      </c>
      <c r="J16" s="7">
        <v>2</v>
      </c>
      <c r="K16" s="7"/>
      <c r="L16" s="16">
        <f>F16-G16</f>
        <v>96</v>
      </c>
      <c r="M16" s="17" t="s">
        <v>24</v>
      </c>
      <c r="N16" s="13"/>
      <c r="O16" s="16"/>
      <c r="P16" s="7"/>
      <c r="Q16" s="7"/>
      <c r="R16" s="7"/>
      <c r="S16" s="7"/>
      <c r="T16" s="16"/>
      <c r="U16" s="17"/>
    </row>
    <row r="17" spans="1:21" s="18" customFormat="1" ht="14.25" customHeight="1">
      <c r="A17" s="11" t="s">
        <v>44</v>
      </c>
      <c r="B17" s="12" t="s">
        <v>42</v>
      </c>
      <c r="C17" s="13">
        <v>4</v>
      </c>
      <c r="D17" s="14"/>
      <c r="E17" s="15"/>
      <c r="F17" s="13">
        <f>C17*36</f>
        <v>144</v>
      </c>
      <c r="G17" s="16">
        <f t="shared" si="0"/>
        <v>14</v>
      </c>
      <c r="H17" s="7">
        <v>3</v>
      </c>
      <c r="I17" s="7">
        <v>11</v>
      </c>
      <c r="J17" s="7"/>
      <c r="K17" s="7"/>
      <c r="L17" s="16">
        <f>F17-G17</f>
        <v>130</v>
      </c>
      <c r="M17" s="17" t="s">
        <v>28</v>
      </c>
      <c r="N17" s="13"/>
      <c r="O17" s="16"/>
      <c r="P17" s="7"/>
      <c r="Q17" s="7"/>
      <c r="R17" s="7"/>
      <c r="S17" s="7"/>
      <c r="T17" s="16"/>
      <c r="U17" s="17"/>
    </row>
    <row r="18" spans="1:21" s="18" customFormat="1" ht="14.25" customHeight="1">
      <c r="A18" s="11" t="s">
        <v>45</v>
      </c>
      <c r="B18" s="12" t="s">
        <v>58</v>
      </c>
      <c r="C18" s="13">
        <v>2</v>
      </c>
      <c r="D18" s="14"/>
      <c r="E18" s="15"/>
      <c r="F18" s="13">
        <f>C18*36</f>
        <v>72</v>
      </c>
      <c r="G18" s="16">
        <f t="shared" si="0"/>
        <v>8</v>
      </c>
      <c r="H18" s="7">
        <v>3</v>
      </c>
      <c r="I18" s="7">
        <v>5</v>
      </c>
      <c r="J18" s="7"/>
      <c r="K18" s="7"/>
      <c r="L18" s="16">
        <f>F18-G18</f>
        <v>64</v>
      </c>
      <c r="M18" s="17" t="s">
        <v>24</v>
      </c>
      <c r="N18" s="13"/>
      <c r="O18" s="16"/>
      <c r="P18" s="7"/>
      <c r="Q18" s="7"/>
      <c r="R18" s="7"/>
      <c r="S18" s="7"/>
      <c r="T18" s="16"/>
      <c r="U18" s="17"/>
    </row>
    <row r="19" spans="1:21" s="18" customFormat="1" ht="14.25" customHeight="1">
      <c r="A19" s="11" t="s">
        <v>46</v>
      </c>
      <c r="B19" s="12" t="s">
        <v>59</v>
      </c>
      <c r="C19" s="13"/>
      <c r="D19" s="14">
        <v>2</v>
      </c>
      <c r="E19" s="15"/>
      <c r="F19" s="13"/>
      <c r="G19" s="16"/>
      <c r="H19" s="7"/>
      <c r="I19" s="7"/>
      <c r="J19" s="7"/>
      <c r="K19" s="7"/>
      <c r="L19" s="16"/>
      <c r="M19" s="17"/>
      <c r="N19" s="13">
        <f>D19*36</f>
        <v>72</v>
      </c>
      <c r="O19" s="16">
        <f>P19+Q19+R19</f>
        <v>8</v>
      </c>
      <c r="P19" s="7">
        <v>3</v>
      </c>
      <c r="Q19" s="7">
        <v>5</v>
      </c>
      <c r="R19" s="7"/>
      <c r="S19" s="7"/>
      <c r="T19" s="16">
        <f>N19-O19</f>
        <v>64</v>
      </c>
      <c r="U19" s="17" t="s">
        <v>24</v>
      </c>
    </row>
    <row r="20" spans="1:21" s="18" customFormat="1" ht="14.25" customHeight="1">
      <c r="A20" s="11" t="s">
        <v>47</v>
      </c>
      <c r="B20" s="12" t="s">
        <v>43</v>
      </c>
      <c r="C20" s="13"/>
      <c r="D20" s="14">
        <v>2</v>
      </c>
      <c r="E20" s="15"/>
      <c r="F20" s="13"/>
      <c r="G20" s="16"/>
      <c r="H20" s="7"/>
      <c r="I20" s="7"/>
      <c r="J20" s="7"/>
      <c r="K20" s="7"/>
      <c r="L20" s="16"/>
      <c r="M20" s="17"/>
      <c r="N20" s="13">
        <f t="shared" si="1"/>
        <v>72</v>
      </c>
      <c r="O20" s="16">
        <f>P20+Q20+R20</f>
        <v>8</v>
      </c>
      <c r="P20" s="7">
        <v>3</v>
      </c>
      <c r="Q20" s="7">
        <v>5</v>
      </c>
      <c r="R20" s="7"/>
      <c r="S20" s="7"/>
      <c r="T20" s="16">
        <f>N20-O20</f>
        <v>64</v>
      </c>
      <c r="U20" s="17" t="s">
        <v>24</v>
      </c>
    </row>
    <row r="21" spans="1:21" s="18" customFormat="1" ht="14.25" customHeight="1">
      <c r="A21" s="11" t="s">
        <v>48</v>
      </c>
      <c r="B21" s="12" t="s">
        <v>49</v>
      </c>
      <c r="C21" s="13"/>
      <c r="D21" s="14">
        <v>2</v>
      </c>
      <c r="E21" s="15"/>
      <c r="F21" s="13"/>
      <c r="G21" s="16"/>
      <c r="H21" s="7"/>
      <c r="I21" s="7"/>
      <c r="J21" s="7"/>
      <c r="K21" s="7"/>
      <c r="L21" s="16"/>
      <c r="M21" s="17"/>
      <c r="N21" s="13">
        <f t="shared" si="1"/>
        <v>72</v>
      </c>
      <c r="O21" s="16">
        <f>P21+Q21+R21</f>
        <v>8</v>
      </c>
      <c r="P21" s="7">
        <v>3</v>
      </c>
      <c r="Q21" s="7">
        <v>5</v>
      </c>
      <c r="R21" s="7"/>
      <c r="S21" s="7"/>
      <c r="T21" s="16">
        <f>N21-O21</f>
        <v>64</v>
      </c>
      <c r="U21" s="17" t="s">
        <v>24</v>
      </c>
    </row>
    <row r="22" spans="1:21" s="18" customFormat="1" ht="14.25" customHeight="1">
      <c r="A22" s="11" t="s">
        <v>50</v>
      </c>
      <c r="B22" s="12" t="s">
        <v>51</v>
      </c>
      <c r="C22" s="13">
        <v>6</v>
      </c>
      <c r="D22" s="14"/>
      <c r="E22" s="15"/>
      <c r="F22" s="13">
        <f>C22*36</f>
        <v>216</v>
      </c>
      <c r="G22" s="16">
        <f t="shared" si="0"/>
        <v>24</v>
      </c>
      <c r="H22" s="7">
        <v>8</v>
      </c>
      <c r="I22" s="7">
        <v>16</v>
      </c>
      <c r="J22" s="7"/>
      <c r="K22" s="7">
        <v>36</v>
      </c>
      <c r="L22" s="16">
        <f>F22-G22</f>
        <v>192</v>
      </c>
      <c r="M22" s="17" t="s">
        <v>28</v>
      </c>
      <c r="N22" s="13"/>
      <c r="O22" s="16"/>
      <c r="P22" s="7"/>
      <c r="Q22" s="7"/>
      <c r="R22" s="7"/>
      <c r="S22" s="7"/>
      <c r="T22" s="16"/>
      <c r="U22" s="17"/>
    </row>
    <row r="23" spans="1:21" s="18" customFormat="1" ht="14.25" customHeight="1">
      <c r="A23" s="11" t="s">
        <v>52</v>
      </c>
      <c r="B23" s="12" t="s">
        <v>60</v>
      </c>
      <c r="C23" s="13"/>
      <c r="D23" s="14">
        <v>4</v>
      </c>
      <c r="E23" s="15"/>
      <c r="F23" s="13"/>
      <c r="G23" s="16"/>
      <c r="H23" s="7"/>
      <c r="I23" s="7"/>
      <c r="J23" s="7"/>
      <c r="K23" s="7"/>
      <c r="L23" s="16"/>
      <c r="M23" s="17"/>
      <c r="N23" s="13">
        <f t="shared" si="1"/>
        <v>144</v>
      </c>
      <c r="O23" s="16">
        <f>P23+Q23+R23</f>
        <v>16</v>
      </c>
      <c r="P23" s="7">
        <v>5</v>
      </c>
      <c r="Q23" s="7">
        <v>11</v>
      </c>
      <c r="R23" s="7"/>
      <c r="S23" s="7"/>
      <c r="T23" s="16">
        <f>N23-O23</f>
        <v>128</v>
      </c>
      <c r="U23" s="17" t="s">
        <v>28</v>
      </c>
    </row>
    <row r="24" spans="1:21" s="18" customFormat="1" ht="14.25" customHeight="1">
      <c r="A24" s="11" t="s">
        <v>53</v>
      </c>
      <c r="B24" s="12" t="s">
        <v>54</v>
      </c>
      <c r="C24" s="13">
        <v>2</v>
      </c>
      <c r="D24" s="14"/>
      <c r="E24" s="15"/>
      <c r="F24" s="13">
        <f>C24*36</f>
        <v>72</v>
      </c>
      <c r="G24" s="16">
        <f>H24+I24+J24</f>
        <v>6</v>
      </c>
      <c r="H24" s="7">
        <v>1</v>
      </c>
      <c r="I24" s="7">
        <v>5</v>
      </c>
      <c r="J24" s="7"/>
      <c r="K24" s="7">
        <v>72</v>
      </c>
      <c r="L24" s="16">
        <f>F24-G24</f>
        <v>66</v>
      </c>
      <c r="M24" s="17" t="s">
        <v>24</v>
      </c>
      <c r="N24" s="13"/>
      <c r="O24" s="16"/>
      <c r="P24" s="7"/>
      <c r="Q24" s="7"/>
      <c r="R24" s="7"/>
      <c r="S24" s="7"/>
      <c r="T24" s="16"/>
      <c r="U24" s="17"/>
    </row>
    <row r="25" spans="1:21" s="18" customFormat="1" ht="14.25" customHeight="1">
      <c r="A25" s="11" t="s">
        <v>55</v>
      </c>
      <c r="B25" s="12" t="s">
        <v>36</v>
      </c>
      <c r="C25" s="13">
        <v>3</v>
      </c>
      <c r="D25" s="14"/>
      <c r="E25" s="15"/>
      <c r="F25" s="13">
        <f>C25*36</f>
        <v>108</v>
      </c>
      <c r="G25" s="16">
        <f>H25+I25+J25</f>
        <v>12</v>
      </c>
      <c r="H25" s="7">
        <v>4</v>
      </c>
      <c r="I25" s="7">
        <v>8</v>
      </c>
      <c r="J25" s="7"/>
      <c r="K25" s="7"/>
      <c r="L25" s="16">
        <f>F25-G25</f>
        <v>96</v>
      </c>
      <c r="M25" s="17" t="s">
        <v>24</v>
      </c>
      <c r="N25" s="13"/>
      <c r="O25" s="16"/>
      <c r="P25" s="7"/>
      <c r="Q25" s="7"/>
      <c r="R25" s="7"/>
      <c r="S25" s="7"/>
      <c r="T25" s="16"/>
      <c r="U25" s="17"/>
    </row>
    <row r="26" spans="1:21" s="18" customFormat="1" ht="26.25" customHeight="1">
      <c r="A26" s="11" t="s">
        <v>56</v>
      </c>
      <c r="B26" s="12" t="s">
        <v>57</v>
      </c>
      <c r="C26" s="13"/>
      <c r="D26" s="14">
        <v>7</v>
      </c>
      <c r="E26" s="15"/>
      <c r="F26" s="13"/>
      <c r="G26" s="16"/>
      <c r="H26" s="7"/>
      <c r="I26" s="7"/>
      <c r="J26" s="7"/>
      <c r="K26" s="7"/>
      <c r="L26" s="16"/>
      <c r="M26" s="17"/>
      <c r="N26" s="13">
        <f t="shared" si="1"/>
        <v>252</v>
      </c>
      <c r="O26" s="16">
        <f>P26+Q26+R26</f>
        <v>28</v>
      </c>
      <c r="P26" s="7">
        <v>9</v>
      </c>
      <c r="Q26" s="7">
        <v>19</v>
      </c>
      <c r="R26" s="7"/>
      <c r="S26" s="7">
        <v>36</v>
      </c>
      <c r="T26" s="16">
        <f>N26-O26</f>
        <v>224</v>
      </c>
      <c r="U26" s="17" t="s">
        <v>28</v>
      </c>
    </row>
    <row r="27" spans="1:21" s="18" customFormat="1" ht="14.25" customHeight="1">
      <c r="A27" s="11" t="s">
        <v>37</v>
      </c>
      <c r="B27" s="12" t="s">
        <v>38</v>
      </c>
      <c r="C27" s="13"/>
      <c r="D27" s="14">
        <v>2</v>
      </c>
      <c r="E27" s="15"/>
      <c r="F27" s="13"/>
      <c r="G27" s="16"/>
      <c r="H27" s="7"/>
      <c r="I27" s="7"/>
      <c r="J27" s="7"/>
      <c r="K27" s="7"/>
      <c r="L27" s="16"/>
      <c r="M27" s="17"/>
      <c r="N27" s="13">
        <f t="shared" si="1"/>
        <v>72</v>
      </c>
      <c r="O27" s="16">
        <f>P27+Q27+R27</f>
        <v>10</v>
      </c>
      <c r="P27" s="7"/>
      <c r="Q27" s="7">
        <v>10</v>
      </c>
      <c r="R27" s="7"/>
      <c r="S27" s="8"/>
      <c r="T27" s="16">
        <f>N27-O27</f>
        <v>62</v>
      </c>
      <c r="U27" s="17" t="s">
        <v>24</v>
      </c>
    </row>
    <row r="28" spans="1:21" s="26" customFormat="1" ht="14.25" customHeight="1" thickBot="1">
      <c r="A28" s="19"/>
      <c r="B28" s="20" t="s">
        <v>21</v>
      </c>
      <c r="C28" s="21">
        <f>SUM(C12:C27)</f>
        <v>24</v>
      </c>
      <c r="D28" s="22">
        <f>SUM(D12:D27)</f>
        <v>24</v>
      </c>
      <c r="E28" s="23"/>
      <c r="F28" s="19">
        <f>SUM(F12:F27)</f>
        <v>864</v>
      </c>
      <c r="G28" s="24">
        <f>SUM(G12:G27)</f>
        <v>92</v>
      </c>
      <c r="H28" s="24">
        <f>SUM(H12:H27)</f>
        <v>25</v>
      </c>
      <c r="I28" s="24">
        <f>SUM(I12:I27)</f>
        <v>65</v>
      </c>
      <c r="J28" s="24">
        <f>SUM(J12:J27)</f>
        <v>2</v>
      </c>
      <c r="K28" s="24"/>
      <c r="L28" s="24">
        <f>SUM(L12:L27)</f>
        <v>772</v>
      </c>
      <c r="M28" s="25"/>
      <c r="N28" s="19">
        <f>SUM(N12:N27)</f>
        <v>864</v>
      </c>
      <c r="O28" s="24">
        <f>SUM(O12:O27)</f>
        <v>96</v>
      </c>
      <c r="P28" s="24">
        <f>SUM(P12:P27)</f>
        <v>31</v>
      </c>
      <c r="Q28" s="24">
        <f>SUM(Q12:Q27)</f>
        <v>63</v>
      </c>
      <c r="R28" s="24">
        <f>SUM(R12:R27)</f>
        <v>2</v>
      </c>
      <c r="S28" s="24"/>
      <c r="T28" s="24">
        <f>SUM(T12:T27)</f>
        <v>768</v>
      </c>
      <c r="U28" s="25"/>
    </row>
    <row r="29" spans="1:21" s="26" customFormat="1" ht="14.25" customHeight="1">
      <c r="A29" s="28"/>
      <c r="B29" s="28"/>
      <c r="C29" s="29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8:21" s="27" customFormat="1" ht="19.5" customHeight="1">
      <c r="H30" s="94" t="s">
        <v>22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8:21" s="27" customFormat="1" ht="19.5" customHeight="1">
      <c r="H31" s="94" t="s">
        <v>62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8:21" s="27" customFormat="1" ht="19.5" customHeight="1">
      <c r="H32" s="94" t="s">
        <v>63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</sheetData>
  <mergeCells count="33">
    <mergeCell ref="A1:U1"/>
    <mergeCell ref="F9:M10"/>
    <mergeCell ref="H11:J11"/>
    <mergeCell ref="K11:L11"/>
    <mergeCell ref="N9:U10"/>
    <mergeCell ref="A3:F3"/>
    <mergeCell ref="A4:F4"/>
    <mergeCell ref="A5:F5"/>
    <mergeCell ref="M11:M12"/>
    <mergeCell ref="G5:O5"/>
    <mergeCell ref="H32:U32"/>
    <mergeCell ref="Q3:U3"/>
    <mergeCell ref="Q4:U4"/>
    <mergeCell ref="Q5:U5"/>
    <mergeCell ref="Q6:U6"/>
    <mergeCell ref="G3:O3"/>
    <mergeCell ref="G4:O4"/>
    <mergeCell ref="S11:T11"/>
    <mergeCell ref="N11:N12"/>
    <mergeCell ref="O11:O12"/>
    <mergeCell ref="G6:O6"/>
    <mergeCell ref="P11:R11"/>
    <mergeCell ref="U11:U12"/>
    <mergeCell ref="H31:U31"/>
    <mergeCell ref="H30:U30"/>
    <mergeCell ref="G7:O7"/>
    <mergeCell ref="E9:E12"/>
    <mergeCell ref="F11:F12"/>
    <mergeCell ref="G11:G12"/>
    <mergeCell ref="A9:A12"/>
    <mergeCell ref="B9:B12"/>
    <mergeCell ref="D9:D12"/>
    <mergeCell ref="C9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Северный филиал РГУИТП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2015-10-30T11:10:02Z</cp:lastPrinted>
  <dcterms:created xsi:type="dcterms:W3CDTF">2015-03-18T06:15:10Z</dcterms:created>
  <dcterms:modified xsi:type="dcterms:W3CDTF">2015-11-17T05:26:50Z</dcterms:modified>
  <cp:category/>
  <cp:version/>
  <cp:contentType/>
  <cp:contentStatus/>
</cp:coreProperties>
</file>